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入力シート (Data Input)" sheetId="1" r:id="rId4"/>
    <sheet name="計算エンジン (Mirai Logic Engine)" sheetId="2" r:id="rId5"/>
    <sheet name="診断結果 (Visual Dashboard)" sheetId="3" r:id="rId6"/>
  </sheets>
</workbook>
</file>

<file path=xl/sharedStrings.xml><?xml version="1.0" encoding="utf-8"?>
<sst xmlns="http://schemas.openxmlformats.org/spreadsheetml/2006/main" uniqueCount="20">
  <si>
    <t>項目名</t>
  </si>
  <si>
    <t>入力シート</t>
  </si>
  <si>
    <t>期間 (Campaign Period)</t>
  </si>
  <si>
    <t>2026/04/01 - 2026/04/07</t>
  </si>
  <si>
    <t>楽天内広告費 (RPP/TDA)</t>
  </si>
  <si>
    <t>外部広告費 (TikTok/SNS)</t>
  </si>
  <si>
    <t>クーポン・ポイント負担</t>
  </si>
  <si>
    <t>店舗総売上 (Total Sales)</t>
  </si>
  <si>
    <t>指名検索経由の売上</t>
  </si>
  <si>
    <t>ベースライン売上</t>
  </si>
  <si>
    <t>平均粗利率 (Margin)</t>
  </si>
  <si>
    <t>計算エンジン</t>
  </si>
  <si>
    <t>真の増分売上</t>
  </si>
  <si>
    <t>広告による純利益</t>
  </si>
  <si>
    <t>真のROI (Incremental)</t>
  </si>
  <si>
    <t>カニバリ指数 (CI)</t>
  </si>
  <si>
    <t>外部貢献ポテンシャル</t>
  </si>
  <si>
    <t>広告依存度 (Ad Dependency)</t>
  </si>
  <si>
    <t>RMS 視点</t>
  </si>
  <si>
    <t>Mirai 視点</t>
  </si>
</sst>
</file>

<file path=xl/styles.xml><?xml version="1.0" encoding="utf-8"?>
<styleSheet xmlns="http://schemas.openxmlformats.org/spreadsheetml/2006/main">
  <numFmts count="5">
    <numFmt numFmtId="0" formatCode="General"/>
    <numFmt numFmtId="59" formatCode="_-[$¥-411]* #,##0_-;\-[$¥-411]* #,##0_-;_-[$¥-411]* &quot;-&quot;??;_-@_-"/>
    <numFmt numFmtId="60" formatCode="0.0%"/>
    <numFmt numFmtId="61" formatCode="0.0000"/>
    <numFmt numFmtId="62" formatCode="[$¥-411]#,##0"/>
  </numFmts>
  <fonts count="10">
    <font>
      <sz val="10"/>
      <color indexed="8"/>
      <name val="Helvetica Neue"/>
    </font>
    <font>
      <sz val="12"/>
      <color indexed="8"/>
      <name val="Helvetica Neue"/>
    </font>
    <font>
      <b val="1"/>
      <sz val="10"/>
      <color indexed="8"/>
      <name val="Helvetica Neue"/>
    </font>
    <font>
      <sz val="12"/>
      <color indexed="13"/>
      <name val="Helvetica Neue Medium"/>
    </font>
    <font>
      <b val="1"/>
      <sz val="24"/>
      <color indexed="8"/>
      <name val="Times Roman"/>
    </font>
    <font>
      <b val="1"/>
      <sz val="12"/>
      <color indexed="8"/>
      <name val="Times Roman"/>
    </font>
    <font>
      <sz val="12"/>
      <color indexed="8"/>
      <name val="Times Roman"/>
    </font>
    <font>
      <b val="1"/>
      <sz val="18"/>
      <color indexed="8"/>
      <name val="Times Roman"/>
    </font>
    <font>
      <b val="1"/>
      <sz val="14"/>
      <color indexed="8"/>
      <name val="Times Roman"/>
    </font>
    <font>
      <sz val="12"/>
      <color indexed="13"/>
      <name val="Helvetica Neue"/>
    </font>
  </fonts>
  <fills count="4">
    <fill>
      <patternFill patternType="none"/>
    </fill>
    <fill>
      <patternFill patternType="gray125"/>
    </fill>
    <fill>
      <patternFill patternType="solid">
        <fgColor indexed="9"/>
        <bgColor auto="1"/>
      </patternFill>
    </fill>
    <fill>
      <patternFill patternType="solid">
        <fgColor indexed="12"/>
        <bgColor auto="1"/>
      </patternFill>
    </fill>
  </fills>
  <borders count="6">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top" wrapText="1"/>
    </xf>
  </cellStyleXfs>
  <cellXfs count="16">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49" fontId="2" fillId="2" borderId="1" applyNumberFormat="1" applyFont="1" applyFill="1" applyBorder="1" applyAlignment="1" applyProtection="0">
      <alignment vertical="top" wrapText="1"/>
    </xf>
    <xf numFmtId="49" fontId="2" fillId="3" borderId="2" applyNumberFormat="1" applyFont="1" applyFill="1" applyBorder="1" applyAlignment="1" applyProtection="0">
      <alignment vertical="top" wrapText="1"/>
    </xf>
    <xf numFmtId="49" fontId="0" borderId="3" applyNumberFormat="1" applyFont="1" applyFill="0" applyBorder="1" applyAlignment="1" applyProtection="0">
      <alignment vertical="top" wrapText="1"/>
    </xf>
    <xf numFmtId="49" fontId="2" fillId="3" borderId="4" applyNumberFormat="1" applyFont="1" applyFill="1" applyBorder="1" applyAlignment="1" applyProtection="0">
      <alignment vertical="top" wrapText="1"/>
    </xf>
    <xf numFmtId="59" fontId="0" borderId="5" applyNumberFormat="1" applyFont="1" applyFill="0" applyBorder="1" applyAlignment="1" applyProtection="0">
      <alignment vertical="top" wrapText="1"/>
    </xf>
    <xf numFmtId="60" fontId="0" borderId="5" applyNumberFormat="1" applyFont="1" applyFill="0" applyBorder="1" applyAlignment="1" applyProtection="0">
      <alignment vertical="top" wrapText="1"/>
    </xf>
    <xf numFmtId="0" fontId="0" applyNumberFormat="1" applyFont="1" applyFill="0" applyBorder="0" applyAlignment="1" applyProtection="0">
      <alignment vertical="top" wrapText="1"/>
    </xf>
    <xf numFmtId="59" fontId="0" borderId="3" applyNumberFormat="1" applyFont="1" applyFill="0" applyBorder="1" applyAlignment="1" applyProtection="0">
      <alignment vertical="top" wrapText="1"/>
    </xf>
    <xf numFmtId="61" fontId="0" borderId="5" applyNumberFormat="1" applyFont="1" applyFill="0" applyBorder="1" applyAlignment="1" applyProtection="0">
      <alignment vertical="top" wrapText="1"/>
    </xf>
    <xf numFmtId="9" fontId="0" borderId="5" applyNumberFormat="1" applyFont="1" applyFill="0" applyBorder="1" applyAlignment="1" applyProtection="0">
      <alignment vertical="top" wrapText="1"/>
    </xf>
    <xf numFmtId="0" fontId="0" applyNumberFormat="1" applyFont="1" applyFill="0" applyBorder="0" applyAlignment="1" applyProtection="0">
      <alignment vertical="top" wrapText="1"/>
    </xf>
    <xf numFmtId="0" fontId="2" fillId="2" borderId="1" applyNumberFormat="0" applyFont="1" applyFill="1" applyBorder="1" applyAlignment="1" applyProtection="0">
      <alignment vertical="top" wrapText="1"/>
    </xf>
    <xf numFmtId="0" fontId="2" fillId="3" borderId="4" applyNumberFormat="0" applyFont="1" applyFill="1" applyBorder="1" applyAlignment="1" applyProtection="0">
      <alignment vertical="top" wrapText="1"/>
    </xf>
    <xf numFmtId="0" fontId="0" borderId="5" applyNumberFormat="0" applyFont="1" applyFill="0"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fffefffe"/>
      <rgbColor rgb="ffb8b8b8"/>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c:date1904 val="0"/>
  <c:roundedCorners val="0"/>
  <c:chart>
    <c:title>
      <c:tx>
        <c:rich>
          <a:bodyPr rot="0"/>
          <a:lstStyle/>
          <a:p>
            <a:pPr>
              <a:defRPr b="0" i="0" strike="noStrike" sz="1200" u="none">
                <a:solidFill>
                  <a:srgbClr val="000000"/>
                </a:solidFill>
                <a:latin typeface="Helvetica Neue"/>
              </a:defRPr>
            </a:pPr>
            <a:r>
              <a:rPr b="0" i="0" strike="noStrike" sz="1200" u="none">
                <a:solidFill>
                  <a:srgbClr val="000000"/>
                </a:solidFill>
                <a:latin typeface="Helvetica Neue"/>
              </a:rPr>
              <a:t>利益の真実 (The Profit Truth)</a:t>
            </a:r>
          </a:p>
        </c:rich>
      </c:tx>
      <c:layout>
        <c:manualLayout>
          <c:xMode val="edge"/>
          <c:yMode val="edge"/>
          <c:x val="0.361913"/>
          <c:y val="0"/>
          <c:w val="0.276174"/>
          <c:h val="0.0997075"/>
        </c:manualLayout>
      </c:layout>
      <c:overlay val="1"/>
      <c:spPr>
        <a:noFill/>
        <a:effectLst/>
      </c:spPr>
    </c:title>
    <c:autoTitleDeleted val="1"/>
    <c:plotArea>
      <c:layout>
        <c:manualLayout>
          <c:layoutTarget val="inner"/>
          <c:xMode val="edge"/>
          <c:yMode val="edge"/>
          <c:x val="0.140152"/>
          <c:y val="0.0997075"/>
          <c:w val="0.854848"/>
          <c:h val="0.824174"/>
        </c:manualLayout>
      </c:layout>
      <c:barChart>
        <c:barDir val="col"/>
        <c:grouping val="clustered"/>
        <c:varyColors val="0"/>
        <c:ser>
          <c:idx val="0"/>
          <c:order val="0"/>
          <c:tx>
            <c:strRef>
              <c:f>'入力シート (Data Input)'!$B$1</c:f>
              <c:strCache>
                <c:ptCount val="1"/>
                <c:pt idx="0">
                  <c:v>入力シート</c:v>
                </c:pt>
              </c:strCache>
            </c:strRef>
          </c:tx>
          <c:spPr>
            <a:solidFill>
              <a:schemeClr val="accent1"/>
            </a:solidFill>
            <a:ln w="12700" cap="flat">
              <a:noFill/>
              <a:miter lim="400000"/>
            </a:ln>
            <a:effectLst/>
          </c:spPr>
          <c:invertIfNegative val="0"/>
          <c:dLbls>
            <c:numFmt formatCode="#,##0" sourceLinked="1"/>
            <c:txPr>
              <a:bodyPr/>
              <a:lstStyle/>
              <a:p>
                <a:pPr>
                  <a:defRPr b="0" i="0" strike="noStrike" sz="1200" u="none">
                    <a:solidFill>
                      <a:srgbClr val="FFFFFF"/>
                    </a:solidFill>
                    <a:latin typeface="Helvetica Neue"/>
                  </a:defRPr>
                </a:pPr>
              </a:p>
            </c:txPr>
            <c:dLblPos val="inEnd"/>
            <c:showLegendKey val="0"/>
            <c:showVal val="0"/>
            <c:showCatName val="0"/>
            <c:showSerName val="0"/>
            <c:showPercent val="0"/>
            <c:showBubbleSize val="0"/>
            <c:showLeaderLines val="0"/>
          </c:dLbls>
          <c:cat>
            <c:strRef>
              <c:f>'診断結果 (Visual Dashboard)'!$A$2:$A$3</c:f>
              <c:strCache>
                <c:ptCount val="2"/>
                <c:pt idx="0">
                  <c:v>RMS 視点</c:v>
                </c:pt>
                <c:pt idx="1">
                  <c:v>Mirai 視点</c:v>
                </c:pt>
              </c:strCache>
            </c:strRef>
          </c:cat>
          <c:val>
            <c:numRef>
              <c:f>'診断結果 (Visual Dashboard)'!$A$2</c:f>
              <c:numCache>
                <c:ptCount val="0"/>
              </c:numCache>
            </c:numRef>
          </c:val>
        </c:ser>
        <c:ser>
          <c:idx val="1"/>
          <c:order val="1"/>
          <c:tx>
            <c:strRef>
              <c:f>'入力シート (Data Input)'!$B$1</c:f>
              <c:strCache>
                <c:ptCount val="1"/>
                <c:pt idx="0">
                  <c:v>入力シート</c:v>
                </c:pt>
              </c:strCache>
            </c:strRef>
          </c:tx>
          <c:spPr>
            <a:solidFill>
              <a:schemeClr val="accent3"/>
            </a:solidFill>
            <a:ln w="12700" cap="flat">
              <a:noFill/>
              <a:miter lim="400000"/>
            </a:ln>
            <a:effectLst/>
          </c:spPr>
          <c:invertIfNegative val="0"/>
          <c:dLbls>
            <c:numFmt formatCode="#,##0" sourceLinked="1"/>
            <c:txPr>
              <a:bodyPr/>
              <a:lstStyle/>
              <a:p>
                <a:pPr>
                  <a:defRPr b="0" i="0" strike="noStrike" sz="1200" u="none">
                    <a:solidFill>
                      <a:srgbClr val="FFFFFF"/>
                    </a:solidFill>
                    <a:latin typeface="Helvetica Neue"/>
                  </a:defRPr>
                </a:pPr>
              </a:p>
            </c:txPr>
            <c:dLblPos val="inEnd"/>
            <c:showLegendKey val="0"/>
            <c:showVal val="0"/>
            <c:showCatName val="0"/>
            <c:showSerName val="0"/>
            <c:showPercent val="0"/>
            <c:showBubbleSize val="0"/>
            <c:showLeaderLines val="0"/>
          </c:dLbls>
          <c:cat>
            <c:strRef>
              <c:f>'診断結果 (Visual Dashboard)'!$A$2:$A$3</c:f>
              <c:strCache>
                <c:ptCount val="2"/>
                <c:pt idx="0">
                  <c:v>RMS 視点</c:v>
                </c:pt>
                <c:pt idx="1">
                  <c:v>Mirai 視点</c:v>
                </c:pt>
              </c:strCache>
            </c:strRef>
          </c:cat>
          <c:val>
            <c:numRef>
              <c:f>'診断結果 (Visual Dashboard)'!$B$2,'診断結果 (Visual Dashboard)'!$B$3</c:f>
              <c:numCache>
                <c:ptCount val="2"/>
                <c:pt idx="0">
                  <c:v>1500000.000000</c:v>
                </c:pt>
                <c:pt idx="1">
                  <c:v>-100000.000000</c:v>
                </c:pt>
              </c:numCache>
            </c:numRef>
          </c:val>
        </c:ser>
        <c:gapWidth val="40"/>
        <c:overlap val="-10"/>
        <c:axId val="2094734552"/>
        <c:axId val="2094734553"/>
      </c:barChart>
      <c:catAx>
        <c:axId val="2094734552"/>
        <c:scaling>
          <c:orientation val="minMax"/>
        </c:scaling>
        <c:delete val="0"/>
        <c:axPos val="b"/>
        <c:numFmt formatCode="#,##0" sourceLinked="1"/>
        <c:majorTickMark val="none"/>
        <c:minorTickMark val="none"/>
        <c:tickLblPos val="low"/>
        <c:spPr>
          <a:ln w="12700" cap="flat">
            <a:solidFill>
              <a:srgbClr val="000000"/>
            </a:solidFill>
            <a:prstDash val="solid"/>
            <a:miter lim="400000"/>
          </a:ln>
        </c:spPr>
        <c:txPr>
          <a:bodyPr rot="0"/>
          <a:lstStyle/>
          <a:p>
            <a:pPr>
              <a:defRPr b="0" i="0" strike="noStrike" sz="1000" u="none">
                <a:solidFill>
                  <a:srgbClr val="000000"/>
                </a:solidFill>
                <a:latin typeface="Helvetica Neue"/>
              </a:defRPr>
            </a:pPr>
          </a:p>
        </c:txPr>
        <c:crossAx val="2094734553"/>
        <c:crosses val="autoZero"/>
        <c:auto val="1"/>
        <c:lblAlgn val="ctr"/>
        <c:noMultiLvlLbl val="1"/>
      </c:catAx>
      <c:valAx>
        <c:axId val="2094734553"/>
        <c:scaling>
          <c:orientation val="minMax"/>
        </c:scaling>
        <c:delete val="0"/>
        <c:axPos val="l"/>
        <c:majorGridlines>
          <c:spPr>
            <a:ln w="6350" cap="flat">
              <a:solidFill>
                <a:srgbClr val="B8B8B8"/>
              </a:solidFill>
              <a:prstDash val="solid"/>
              <a:miter lim="400000"/>
            </a:ln>
          </c:spPr>
        </c:majorGridlines>
        <c:numFmt formatCode="[$¥-411]#,##0" sourceLinked="0"/>
        <c:majorTickMark val="none"/>
        <c:minorTickMark val="none"/>
        <c:tickLblPos val="nextTo"/>
        <c:spPr>
          <a:ln w="12700" cap="flat">
            <a:solidFill>
              <a:srgbClr val="000000"/>
            </a:solidFill>
            <a:prstDash val="solid"/>
            <a:miter lim="400000"/>
          </a:ln>
        </c:spPr>
        <c:txPr>
          <a:bodyPr rot="0"/>
          <a:lstStyle/>
          <a:p>
            <a:pPr>
              <a:defRPr b="0" i="0" strike="noStrike" sz="1000" u="none">
                <a:solidFill>
                  <a:srgbClr val="000000"/>
                </a:solidFill>
                <a:latin typeface="Helvetica Neue"/>
              </a:defRPr>
            </a:pPr>
          </a:p>
        </c:txPr>
        <c:crossAx val="2094734552"/>
        <c:crosses val="autoZero"/>
        <c:crossBetween val="between"/>
        <c:majorUnit val="500000"/>
        <c:minorUnit val="250000"/>
      </c:valAx>
      <c:spPr>
        <a:solidFill>
          <a:srgbClr val="FFFFFF"/>
        </a:solidFill>
        <a:ln w="12700" cap="flat">
          <a:noFill/>
          <a:miter lim="400000"/>
        </a:ln>
        <a:effectLst/>
      </c:spPr>
    </c:plotArea>
    <c:plotVisOnly val="1"/>
    <c:dispBlanksAs val="gap"/>
  </c:chart>
  <c:spPr>
    <a:noFill/>
    <a:ln>
      <a:noFill/>
    </a:ln>
    <a:effectLst/>
  </c:spPr>
</c:chartSpace>
</file>

<file path=xl/drawings/_rels/drawing1.xml.rels><?xml version="1.0" encoding="UTF-8"?>
<Relationships xmlns="http://schemas.openxmlformats.org/package/2006/relationships"><Relationship Id="rId1" Type="http://schemas.openxmlformats.org/officeDocument/2006/relationships/hyperlink" Target="https://miraitrack.com" TargetMode="External"/></Relationships>

</file>

<file path=xl/drawings/_rels/drawing2.xml.rels><?xml version="1.0" encoding="UTF-8"?>
<Relationships xmlns="http://schemas.openxmlformats.org/package/2006/relationships"><Relationship Id="rId1" Type="http://schemas.openxmlformats.org/officeDocument/2006/relationships/chart" Target="../charts/chart1.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0</xdr:col>
      <xdr:colOff>0</xdr:colOff>
      <xdr:row>10</xdr:row>
      <xdr:rowOff>75851</xdr:rowOff>
    </xdr:from>
    <xdr:to>
      <xdr:col>0</xdr:col>
      <xdr:colOff>2083612</xdr:colOff>
      <xdr:row>11</xdr:row>
      <xdr:rowOff>153952</xdr:rowOff>
    </xdr:to>
    <xdr:sp>
      <xdr:nvSpPr>
        <xdr:cNvPr id="2" name="Powered by miraitrack.com">
          <a:hlinkClick r:id="rId1" invalidUrl="" action="" tgtFrame="" tooltip="" history="1" highlightClick="0" endSnd="0"/>
        </xdr:cNvPr>
        <xdr:cNvSpPr txBox="1"/>
      </xdr:nvSpPr>
      <xdr:spPr>
        <a:xfrm>
          <a:off x="-19051" y="3011456"/>
          <a:ext cx="2083614" cy="330832"/>
        </a:xfrm>
        <a:prstGeom prst="rect">
          <a:avLst/>
        </a:prstGeom>
        <a:solidFill>
          <a:srgbClr val="ED220D"/>
        </a:solidFill>
        <a:ln w="12700" cap="flat">
          <a:noFill/>
          <a:miter lim="400000"/>
        </a:ln>
        <a:effectLst>
          <a:outerShdw sx="100000" sy="100000" kx="0" ky="0" algn="b" rotWithShape="0" blurRad="190500" dist="12700" dir="5400000">
            <a:srgbClr val="000000">
              <a:alpha val="34459"/>
            </a:srgbClr>
          </a:outerShdw>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ctr" defTabSz="584200" rtl="0" latinLnBrk="0">
            <a:lnSpc>
              <a:spcPct val="100000"/>
            </a:lnSpc>
            <a:spcBef>
              <a:spcPts val="0"/>
            </a:spcBef>
            <a:spcAft>
              <a:spcPts val="0"/>
            </a:spcAft>
            <a:buClrTx/>
            <a:buSzTx/>
            <a:buFontTx/>
            <a:buNone/>
            <a:defRPr b="0" baseline="0" cap="none" i="0" spc="0" strike="noStrike" sz="1200" u="none">
              <a:solidFill>
                <a:srgbClr val="FFFFFF"/>
              </a:solidFill>
              <a:uFillTx/>
              <a:latin typeface="Helvetica Neue Medium"/>
              <a:ea typeface="Helvetica Neue Medium"/>
              <a:cs typeface="Helvetica Neue Medium"/>
              <a:sym typeface="Helvetica Neue Medium"/>
            </a:defRPr>
          </a:pPr>
          <a:r>
            <a:rPr b="0" baseline="0" cap="none" i="0" spc="0" strike="noStrike" sz="1200" u="none">
              <a:solidFill>
                <a:srgbClr val="FFFFFF"/>
              </a:solidFill>
              <a:uFillTx/>
              <a:latin typeface="Helvetica Neue Medium"/>
              <a:ea typeface="Helvetica Neue Medium"/>
              <a:cs typeface="Helvetica Neue Medium"/>
              <a:sym typeface="Helvetica Neue Medium"/>
            </a:rPr>
            <a:t>Powered by miraitrack.com</a:t>
          </a:r>
        </a:p>
      </xdr:txBody>
    </xdr:sp>
    <xdr:clientData/>
  </xdr:twoCellAnchor>
  <xdr:twoCellAnchor>
    <xdr:from>
      <xdr:col>2</xdr:col>
      <xdr:colOff>297180</xdr:colOff>
      <xdr:row>0</xdr:row>
      <xdr:rowOff>0</xdr:rowOff>
    </xdr:from>
    <xdr:to>
      <xdr:col>9</xdr:col>
      <xdr:colOff>313391</xdr:colOff>
      <xdr:row>68</xdr:row>
      <xdr:rowOff>66129</xdr:rowOff>
    </xdr:to>
    <xdr:sp>
      <xdr:nvSpPr>
        <xdr:cNvPr id="3" name="🚀 楽天外部流入効率・診断シート | データ入力 FAQ (2026年版)…"/>
        <xdr:cNvSpPr txBox="1"/>
      </xdr:nvSpPr>
      <xdr:spPr>
        <a:xfrm>
          <a:off x="4005579" y="-1147638"/>
          <a:ext cx="8728413" cy="17660076"/>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square" lIns="50800" tIns="50800" rIns="50800" bIns="50800" numCol="1" anchor="t">
          <a:spAutoFit/>
        </a:bodyPr>
        <a:lstStyle/>
        <a:p>
          <a:pPr marL="0" marR="0" indent="0" algn="l" defTabSz="457200" rtl="0" latinLnBrk="0">
            <a:lnSpc>
              <a:spcPct val="100000"/>
            </a:lnSpc>
            <a:spcBef>
              <a:spcPts val="1600"/>
            </a:spcBef>
            <a:spcAft>
              <a:spcPts val="0"/>
            </a:spcAft>
            <a:buClrTx/>
            <a:buSzTx/>
            <a:buFontTx/>
            <a:buNone/>
            <a:defRPr b="1" baseline="0" cap="none" i="0" spc="0" strike="noStrike" sz="2400" u="none">
              <a:solidFill>
                <a:srgbClr val="000000"/>
              </a:solidFill>
              <a:uFillTx/>
              <a:latin typeface="Times Roman"/>
              <a:ea typeface="Times Roman"/>
              <a:cs typeface="Times Roman"/>
              <a:sym typeface="Times Roman"/>
            </a:defRPr>
          </a:pPr>
          <a:r>
            <a:rPr b="1" baseline="0" cap="none" i="0" spc="0" strike="noStrike" sz="2400" u="none">
              <a:solidFill>
                <a:srgbClr val="000000"/>
              </a:solidFill>
              <a:uFillTx/>
              <a:latin typeface="Times Roman"/>
              <a:ea typeface="Times Roman"/>
              <a:cs typeface="Times Roman"/>
              <a:sym typeface="Times Roman"/>
            </a:rPr>
            <a:t>🚀 楽天外部流入効率・診断シート | データ入力 FAQ (2026年版)</a:t>
          </a:r>
          <a:endParaRPr b="1" baseline="0" cap="none" i="0" spc="0" strike="noStrike" sz="24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20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「ゴミを入力すれば、ゴミが返ってくる（Garbage In, Garbage Out）。」</a:t>
          </a:r>
          <a:r>
            <a:rPr b="0" baseline="0" cap="none" i="0" spc="0" strike="noStrike" sz="1200" u="none">
              <a:solidFill>
                <a:srgbClr val="000000"/>
              </a:solidFill>
              <a:uFillTx/>
              <a:latin typeface="Times Roman"/>
              <a:ea typeface="Times Roman"/>
              <a:cs typeface="Times Roman"/>
              <a:sym typeface="Times Roman"/>
            </a:rPr>
            <a:t> 正確な診断は、正確な数字から始まります。楽天 RMS の迷宮で迷わないためのガイドです。</a:t>
          </a: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800" u="none">
              <a:solidFill>
                <a:srgbClr val="000000"/>
              </a:solidFill>
              <a:uFillTx/>
              <a:latin typeface="Times Roman"/>
              <a:ea typeface="Times Roman"/>
              <a:cs typeface="Times Roman"/>
              <a:sym typeface="Times Roman"/>
            </a:defRPr>
          </a:pPr>
          <a:r>
            <a:rPr b="1" baseline="0" cap="none" i="0" spc="0" strike="noStrike" sz="1800" u="none">
              <a:solidFill>
                <a:srgbClr val="000000"/>
              </a:solidFill>
              <a:uFillTx/>
              <a:latin typeface="Times Roman"/>
              <a:ea typeface="Times Roman"/>
              <a:cs typeface="Times Roman"/>
              <a:sym typeface="Times Roman"/>
            </a:rPr>
            <a:t>📂 カテゴリ1：楽天内データ (RMS) について</a:t>
          </a:r>
          <a:endParaRPr b="1" baseline="0" cap="none" i="0" spc="0" strike="noStrike" sz="18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400" u="none">
              <a:solidFill>
                <a:srgbClr val="000000"/>
              </a:solidFill>
              <a:uFillTx/>
              <a:latin typeface="Times Roman"/>
              <a:ea typeface="Times Roman"/>
              <a:cs typeface="Times Roman"/>
              <a:sym typeface="Times Roman"/>
            </a:defRPr>
          </a:pPr>
          <a:r>
            <a:rPr b="1" baseline="0" cap="none" i="0" spc="0" strike="noStrike" sz="1400" u="none">
              <a:solidFill>
                <a:srgbClr val="000000"/>
              </a:solidFill>
              <a:uFillTx/>
              <a:latin typeface="Times Roman"/>
              <a:ea typeface="Times Roman"/>
              <a:cs typeface="Times Roman"/>
              <a:sym typeface="Times Roman"/>
            </a:rPr>
            <a:t>Q1: 「楽天内広告費」には何を含めるべきですか？</a:t>
          </a:r>
          <a:endParaRPr b="1" baseline="0" cap="none" i="0" spc="0" strike="noStrike" sz="14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20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A:</a:t>
          </a:r>
          <a:r>
            <a:rPr b="0" baseline="0" cap="none" i="0" spc="0" strike="noStrike" sz="1200" u="none">
              <a:solidFill>
                <a:srgbClr val="000000"/>
              </a:solidFill>
              <a:uFillTx/>
              <a:latin typeface="Times Roman"/>
              <a:ea typeface="Times Roman"/>
              <a:cs typeface="Times Roman"/>
              <a:sym typeface="Times Roman"/>
            </a:rPr>
            <a:t> RPP（検索広告）、TDA（ディスプレイ広告）、クーポンアドバンス、およびライバルターゲティング広告の**合計消費額（税込）**を入力してください。</a:t>
          </a:r>
          <a:endParaRPr b="0" baseline="0" cap="none" i="0" spc="0" strike="noStrike" sz="1200" u="none">
            <a:solidFill>
              <a:srgbClr val="000000"/>
            </a:solidFill>
            <a:uFillTx/>
            <a:latin typeface="Times Roman"/>
            <a:ea typeface="Times Roman"/>
            <a:cs typeface="Times Roman"/>
            <a:sym typeface="Times Roman"/>
          </a:endParaRPr>
        </a:p>
        <a:p>
          <a:pPr marL="457200" marR="0" indent="-317500" algn="l" defTabSz="457200" rtl="0" latinLnBrk="0">
            <a:lnSpc>
              <a:spcPct val="100000"/>
            </a:lnSpc>
            <a:spcBef>
              <a:spcPts val="1200"/>
            </a:spcBef>
            <a:spcAft>
              <a:spcPts val="0"/>
            </a:spcAft>
            <a:buClrTx/>
            <a:buSzPct val="100000"/>
            <a:buFont typeface="Times Roman"/>
            <a:buChar char="•"/>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注意点:</a:t>
          </a:r>
          <a:r>
            <a:rPr b="0" baseline="0" cap="none" i="0" spc="0" strike="noStrike" sz="1200" u="none">
              <a:solidFill>
                <a:srgbClr val="000000"/>
              </a:solidFill>
              <a:uFillTx/>
              <a:latin typeface="Times Roman"/>
              <a:ea typeface="Times Roman"/>
              <a:cs typeface="Times Roman"/>
              <a:sym typeface="Times Roman"/>
            </a:rPr>
            <a:t> 楽天ポイントの「変倍コスト（店舗負担分）」はここには含めず、次の「クーポン・ポイント負担」の欄に入力してください。</a:t>
          </a: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400" u="none">
              <a:solidFill>
                <a:srgbClr val="000000"/>
              </a:solidFill>
              <a:uFillTx/>
              <a:latin typeface="Times Roman"/>
              <a:ea typeface="Times Roman"/>
              <a:cs typeface="Times Roman"/>
              <a:sym typeface="Times Roman"/>
            </a:defRPr>
          </a:pPr>
          <a:r>
            <a:rPr b="1" baseline="0" cap="none" i="0" spc="0" strike="noStrike" sz="1400" u="none">
              <a:solidFill>
                <a:srgbClr val="000000"/>
              </a:solidFill>
              <a:uFillTx/>
              <a:latin typeface="Times Roman"/>
              <a:ea typeface="Times Roman"/>
              <a:cs typeface="Times Roman"/>
              <a:sym typeface="Times Roman"/>
            </a:rPr>
            <a:t>Q2: 「指名検索経由の売上」はどこで確認できますか？</a:t>
          </a:r>
          <a:endParaRPr b="1" baseline="0" cap="none" i="0" spc="0" strike="noStrike" sz="14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20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A:</a:t>
          </a:r>
          <a:r>
            <a:rPr b="0" baseline="0" cap="none" i="0" spc="0" strike="noStrike" sz="1200" u="none">
              <a:solidFill>
                <a:srgbClr val="000000"/>
              </a:solidFill>
              <a:uFillTx/>
              <a:latin typeface="Times Roman"/>
              <a:ea typeface="Times Roman"/>
              <a:cs typeface="Times Roman"/>
              <a:sym typeface="Times Roman"/>
            </a:rPr>
            <a:t> RMS の「アクセス分析 ＞ 検索キーワード」から、</a:t>
          </a:r>
          <a:r>
            <a:rPr b="1" baseline="0" cap="none" i="0" spc="0" strike="noStrike" sz="1200" u="none">
              <a:solidFill>
                <a:srgbClr val="000000"/>
              </a:solidFill>
              <a:uFillTx/>
              <a:latin typeface="Times Roman"/>
              <a:ea typeface="Times Roman"/>
              <a:cs typeface="Times Roman"/>
              <a:sym typeface="Times Roman"/>
            </a:rPr>
            <a:t>あなたのブランド名や社名</a:t>
          </a:r>
          <a:r>
            <a:rPr b="0" baseline="0" cap="none" i="0" spc="0" strike="noStrike" sz="1200" u="none">
              <a:solidFill>
                <a:srgbClr val="000000"/>
              </a:solidFill>
              <a:uFillTx/>
              <a:latin typeface="Times Roman"/>
              <a:ea typeface="Times Roman"/>
              <a:cs typeface="Times Roman"/>
              <a:sym typeface="Times Roman"/>
            </a:rPr>
            <a:t>を含むキーワード経由の RPP 売上を合算してください。</a:t>
          </a:r>
          <a:endParaRPr b="0" baseline="0" cap="none" i="0" spc="0" strike="noStrike" sz="1200" u="none">
            <a:solidFill>
              <a:srgbClr val="000000"/>
            </a:solidFill>
            <a:uFillTx/>
            <a:latin typeface="Times Roman"/>
            <a:ea typeface="Times Roman"/>
            <a:cs typeface="Times Roman"/>
            <a:sym typeface="Times Roman"/>
          </a:endParaRPr>
        </a:p>
        <a:p>
          <a:pPr marL="457200" marR="0" indent="-317500" algn="l" defTabSz="457200" rtl="0" latinLnBrk="0">
            <a:lnSpc>
              <a:spcPct val="100000"/>
            </a:lnSpc>
            <a:spcBef>
              <a:spcPts val="1200"/>
            </a:spcBef>
            <a:spcAft>
              <a:spcPts val="0"/>
            </a:spcAft>
            <a:buClrTx/>
            <a:buSzPct val="100000"/>
            <a:buFont typeface="Times Roman"/>
            <a:buChar char="•"/>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なぜ重要か？:</a:t>
          </a:r>
          <a:r>
            <a:rPr b="0" baseline="0" cap="none" i="0" spc="0" strike="noStrike" sz="1200" u="none">
              <a:solidFill>
                <a:srgbClr val="000000"/>
              </a:solidFill>
              <a:uFillTx/>
              <a:latin typeface="Times Roman"/>
              <a:ea typeface="Times Roman"/>
              <a:cs typeface="Times Roman"/>
              <a:sym typeface="Times Roman"/>
            </a:rPr>
            <a:t> 2026 年、多くの RPP 広告は「すでにあなたを知っている客」を横取りしているだけです。ここを正確に入れることで、広告の**「カニバリゼーション（共食い）」**が可視化されます。</a:t>
          </a: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800" u="none">
              <a:solidFill>
                <a:srgbClr val="000000"/>
              </a:solidFill>
              <a:uFillTx/>
              <a:latin typeface="Times Roman"/>
              <a:ea typeface="Times Roman"/>
              <a:cs typeface="Times Roman"/>
              <a:sym typeface="Times Roman"/>
            </a:defRPr>
          </a:pPr>
          <a:r>
            <a:rPr b="1" baseline="0" cap="none" i="0" spc="0" strike="noStrike" sz="1800" u="none">
              <a:solidFill>
                <a:srgbClr val="000000"/>
              </a:solidFill>
              <a:uFillTx/>
              <a:latin typeface="Times Roman"/>
              <a:ea typeface="Times Roman"/>
              <a:cs typeface="Times Roman"/>
              <a:sym typeface="Times Roman"/>
            </a:rPr>
            <a:t>📂 カテゴリ2：外部・戦略データについて</a:t>
          </a:r>
          <a:endParaRPr b="1" baseline="0" cap="none" i="0" spc="0" strike="noStrike" sz="18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400" u="none">
              <a:solidFill>
                <a:srgbClr val="000000"/>
              </a:solidFill>
              <a:uFillTx/>
              <a:latin typeface="Times Roman"/>
              <a:ea typeface="Times Roman"/>
              <a:cs typeface="Times Roman"/>
              <a:sym typeface="Times Roman"/>
            </a:defRPr>
          </a:pPr>
          <a:r>
            <a:rPr b="1" baseline="0" cap="none" i="0" spc="0" strike="noStrike" sz="1400" u="none">
              <a:solidFill>
                <a:srgbClr val="000000"/>
              </a:solidFill>
              <a:uFillTx/>
              <a:latin typeface="Times Roman"/>
              <a:ea typeface="Times Roman"/>
              <a:cs typeface="Times Roman"/>
              <a:sym typeface="Times Roman"/>
            </a:rPr>
            <a:t>Q3: 最も重要な「ベースライン売上」はどう算出しますか？</a:t>
          </a:r>
          <a:endParaRPr b="1" baseline="0" cap="none" i="0" spc="0" strike="noStrike" sz="14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20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A:</a:t>
          </a:r>
          <a:r>
            <a:rPr b="0" baseline="0" cap="none" i="0" spc="0" strike="noStrike" sz="1200" u="none">
              <a:solidFill>
                <a:srgbClr val="000000"/>
              </a:solidFill>
              <a:uFillTx/>
              <a:latin typeface="Times Roman"/>
              <a:ea typeface="Times Roman"/>
              <a:cs typeface="Times Roman"/>
              <a:sym typeface="Times Roman"/>
            </a:rPr>
            <a:t> **「もし明日、全ての広告を止めたら売れるはずの金額」**を推測して入力します。</a:t>
          </a:r>
          <a:endParaRPr b="0" baseline="0" cap="none" i="0" spc="0" strike="noStrike" sz="1200" u="none">
            <a:solidFill>
              <a:srgbClr val="000000"/>
            </a:solidFill>
            <a:uFillTx/>
            <a:latin typeface="Times Roman"/>
            <a:ea typeface="Times Roman"/>
            <a:cs typeface="Times Roman"/>
            <a:sym typeface="Times Roman"/>
          </a:endParaRPr>
        </a:p>
        <a:p>
          <a:pPr marL="457200" marR="0" indent="-317500" algn="l" defTabSz="457200" rtl="0" latinLnBrk="0">
            <a:lnSpc>
              <a:spcPct val="100000"/>
            </a:lnSpc>
            <a:spcBef>
              <a:spcPts val="1200"/>
            </a:spcBef>
            <a:spcAft>
              <a:spcPts val="0"/>
            </a:spcAft>
            <a:buClrTx/>
            <a:buSzPct val="100000"/>
            <a:buFont typeface="Times Roman"/>
            <a:buChar char="•"/>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算出方法の目安:</a:t>
          </a:r>
          <a:r>
            <a:rPr b="0" baseline="0" cap="none" i="0" spc="0" strike="noStrike" sz="1200" u="none">
              <a:solidFill>
                <a:srgbClr val="000000"/>
              </a:solidFill>
              <a:uFillTx/>
              <a:latin typeface="Times Roman"/>
              <a:ea typeface="Times Roman"/>
              <a:cs typeface="Times Roman"/>
              <a:sym typeface="Times Roman"/>
            </a:rPr>
            <a:t> 過去 1 年間で広告を最小限に抑えた期間の 1 日平均売上 × 今回の診断日数。</a:t>
          </a:r>
          <a:endParaRPr b="0" baseline="0" cap="none" i="0" spc="0" strike="noStrike" sz="1200" u="none">
            <a:solidFill>
              <a:srgbClr val="000000"/>
            </a:solidFill>
            <a:uFillTx/>
            <a:latin typeface="Times Roman"/>
            <a:ea typeface="Times Roman"/>
            <a:cs typeface="Times Roman"/>
            <a:sym typeface="Times Roman"/>
          </a:endParaRPr>
        </a:p>
        <a:p>
          <a:pPr marL="457200" marR="0" indent="-317500" algn="l" defTabSz="457200" rtl="0" latinLnBrk="0">
            <a:lnSpc>
              <a:spcPct val="100000"/>
            </a:lnSpc>
            <a:spcBef>
              <a:spcPts val="1200"/>
            </a:spcBef>
            <a:spcAft>
              <a:spcPts val="0"/>
            </a:spcAft>
            <a:buClrTx/>
            <a:buSzPct val="100000"/>
            <a:buFont typeface="Times Roman"/>
            <a:buChar char="•"/>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Miraiのアドバイス:</a:t>
          </a:r>
          <a:r>
            <a:rPr b="0" baseline="0" cap="none" i="0" spc="0" strike="noStrike" sz="1200" u="none">
              <a:solidFill>
                <a:srgbClr val="000000"/>
              </a:solidFill>
              <a:uFillTx/>
              <a:latin typeface="Times Roman"/>
              <a:ea typeface="Times Roman"/>
              <a:cs typeface="Times Roman"/>
              <a:sym typeface="Times Roman"/>
            </a:rPr>
            <a:t> ここを「0」にすると、全ての売上が広告のおかげという「偽りの ROI」が算出されます。自分に厳しく、現実的な数字を入れてください。</a:t>
          </a: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400" u="none">
              <a:solidFill>
                <a:srgbClr val="000000"/>
              </a:solidFill>
              <a:uFillTx/>
              <a:latin typeface="Times Roman"/>
              <a:ea typeface="Times Roman"/>
              <a:cs typeface="Times Roman"/>
              <a:sym typeface="Times Roman"/>
            </a:defRPr>
          </a:pPr>
          <a:r>
            <a:rPr b="1" baseline="0" cap="none" i="0" spc="0" strike="noStrike" sz="1400" u="none">
              <a:solidFill>
                <a:srgbClr val="000000"/>
              </a:solidFill>
              <a:uFillTx/>
              <a:latin typeface="Times Roman"/>
              <a:ea typeface="Times Roman"/>
              <a:cs typeface="Times Roman"/>
              <a:sym typeface="Times Roman"/>
            </a:rPr>
            <a:t>Q4: 「外部広告費」に代理店の手数料は含めますか？</a:t>
          </a:r>
          <a:endParaRPr b="1" baseline="0" cap="none" i="0" spc="0" strike="noStrike" sz="14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200"/>
            </a:spcBef>
            <a:spcAft>
              <a:spcPts val="0"/>
            </a:spcAft>
            <a:buClrTx/>
            <a:buSzTx/>
            <a:buFontTx/>
            <a:buNone/>
            <a:defRPr b="1"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A:</a:t>
          </a:r>
          <a:r>
            <a:rPr b="0" baseline="0" cap="none" i="0" spc="0" strike="noStrike" sz="1200" u="none">
              <a:solidFill>
                <a:srgbClr val="000000"/>
              </a:solidFill>
              <a:uFillTx/>
              <a:latin typeface="Times Roman"/>
              <a:ea typeface="Times Roman"/>
              <a:cs typeface="Times Roman"/>
              <a:sym typeface="Times Roman"/>
            </a:rPr>
            <a:t> </a:t>
          </a:r>
          <a:r>
            <a:rPr b="1" baseline="0" cap="none" i="0" spc="0" strike="noStrike" sz="1200" u="none">
              <a:solidFill>
                <a:srgbClr val="000000"/>
              </a:solidFill>
              <a:uFillTx/>
              <a:latin typeface="Times Roman"/>
              <a:ea typeface="Times Roman"/>
              <a:cs typeface="Times Roman"/>
              <a:sym typeface="Times Roman"/>
            </a:rPr>
            <a:t>はい、含めてください。</a:t>
          </a:r>
          <a:endParaRPr b="0" baseline="0" cap="none" i="0" spc="0" strike="noStrike" sz="1200" u="none">
            <a:solidFill>
              <a:srgbClr val="000000"/>
            </a:solidFill>
            <a:uFillTx/>
            <a:latin typeface="Times Roman"/>
            <a:ea typeface="Times Roman"/>
            <a:cs typeface="Times Roman"/>
            <a:sym typeface="Times Roman"/>
          </a:endParaRPr>
        </a:p>
        <a:p>
          <a:pPr marL="457200" marR="0" indent="-317500" algn="l" defTabSz="457200" rtl="0" latinLnBrk="0">
            <a:lnSpc>
              <a:spcPct val="100000"/>
            </a:lnSpc>
            <a:spcBef>
              <a:spcPts val="1200"/>
            </a:spcBef>
            <a:spcAft>
              <a:spcPts val="0"/>
            </a:spcAft>
            <a:buClrTx/>
            <a:buSzPct val="100000"/>
            <a:buFont typeface="Times Roman"/>
            <a:buChar char="•"/>
            <a:defRPr b="0" baseline="0" cap="none" i="0" spc="0" strike="noStrike" sz="1200" u="none">
              <a:solidFill>
                <a:srgbClr val="000000"/>
              </a:solidFill>
              <a:uFillTx/>
              <a:latin typeface="Times Roman"/>
              <a:ea typeface="Times Roman"/>
              <a:cs typeface="Times Roman"/>
              <a:sym typeface="Times Roman"/>
            </a:defRPr>
          </a:pPr>
          <a:r>
            <a:rPr b="0" baseline="0" cap="none" i="0" spc="0" strike="noStrike" sz="1200" u="none">
              <a:solidFill>
                <a:srgbClr val="000000"/>
              </a:solidFill>
              <a:uFillTx/>
              <a:latin typeface="Times Roman"/>
              <a:ea typeface="Times Roman"/>
              <a:cs typeface="Times Roman"/>
              <a:sym typeface="Times Roman"/>
            </a:rPr>
            <a:t>TikTok などの媒体費だけでなく、運用代行手数料やクリエイティブ制作費も含めることで、真の「投資対効果」が明らかになります。</a:t>
          </a: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800" u="none">
              <a:solidFill>
                <a:srgbClr val="000000"/>
              </a:solidFill>
              <a:uFillTx/>
              <a:latin typeface="Times Roman"/>
              <a:ea typeface="Times Roman"/>
              <a:cs typeface="Times Roman"/>
              <a:sym typeface="Times Roman"/>
            </a:defRPr>
          </a:pPr>
          <a:r>
            <a:rPr b="1" baseline="0" cap="none" i="0" spc="0" strike="noStrike" sz="1800" u="none">
              <a:solidFill>
                <a:srgbClr val="000000"/>
              </a:solidFill>
              <a:uFillTx/>
              <a:latin typeface="Times Roman"/>
              <a:ea typeface="Times Roman"/>
              <a:cs typeface="Times Roman"/>
              <a:sym typeface="Times Roman"/>
            </a:rPr>
            <a:t>📂 カテゴリ3：トラブルシューティング</a:t>
          </a:r>
          <a:endParaRPr b="1" baseline="0" cap="none" i="0" spc="0" strike="noStrike" sz="18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400" u="none">
              <a:solidFill>
                <a:srgbClr val="000000"/>
              </a:solidFill>
              <a:uFillTx/>
              <a:latin typeface="Times Roman"/>
              <a:ea typeface="Times Roman"/>
              <a:cs typeface="Times Roman"/>
              <a:sym typeface="Times Roman"/>
            </a:defRPr>
          </a:pPr>
          <a:r>
            <a:rPr b="1" baseline="0" cap="none" i="0" spc="0" strike="noStrike" sz="1400" u="none">
              <a:solidFill>
                <a:srgbClr val="000000"/>
              </a:solidFill>
              <a:uFillTx/>
              <a:latin typeface="Times Roman"/>
              <a:ea typeface="Times Roman"/>
              <a:cs typeface="Times Roman"/>
              <a:sym typeface="Times Roman"/>
            </a:rPr>
            <a:t>Q5: 診断結果の ROI がマイナスになりました。計算ミスですか？</a:t>
          </a:r>
          <a:endParaRPr b="1" baseline="0" cap="none" i="0" spc="0" strike="noStrike" sz="14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20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A:</a:t>
          </a:r>
          <a:r>
            <a:rPr b="0" baseline="0" cap="none" i="0" spc="0" strike="noStrike" sz="1200" u="none">
              <a:solidFill>
                <a:srgbClr val="000000"/>
              </a:solidFill>
              <a:uFillTx/>
              <a:latin typeface="Times Roman"/>
              <a:ea typeface="Times Roman"/>
              <a:cs typeface="Times Roman"/>
              <a:sym typeface="Times Roman"/>
            </a:rPr>
            <a:t> いいえ、それが </a:t>
          </a:r>
          <a:r>
            <a:rPr b="1" baseline="0" cap="none" i="0" spc="0" strike="noStrike" sz="1200" u="none">
              <a:solidFill>
                <a:srgbClr val="000000"/>
              </a:solidFill>
              <a:uFillTx/>
              <a:latin typeface="Times Roman"/>
              <a:ea typeface="Times Roman"/>
              <a:cs typeface="Times Roman"/>
              <a:sym typeface="Times Roman"/>
            </a:rPr>
            <a:t>Mirai</a:t>
          </a:r>
          <a:r>
            <a:rPr b="0" baseline="0" cap="none" i="0" spc="0" strike="noStrike" sz="1200" u="none">
              <a:solidFill>
                <a:srgbClr val="000000"/>
              </a:solidFill>
              <a:uFillTx/>
              <a:latin typeface="Times Roman"/>
              <a:ea typeface="Times Roman"/>
              <a:cs typeface="Times Roman"/>
              <a:sym typeface="Times Roman"/>
            </a:rPr>
            <a:t> が暴き出した**「真実」**である可能性が高いです。</a:t>
          </a:r>
          <a:endParaRPr b="0" baseline="0" cap="none" i="0" spc="0" strike="noStrike" sz="1200" u="none">
            <a:solidFill>
              <a:srgbClr val="000000"/>
            </a:solidFill>
            <a:uFillTx/>
            <a:latin typeface="Times Roman"/>
            <a:ea typeface="Times Roman"/>
            <a:cs typeface="Times Roman"/>
            <a:sym typeface="Times Roman"/>
          </a:endParaRPr>
        </a:p>
        <a:p>
          <a:pPr marL="457200" marR="0" indent="-317500" algn="l" defTabSz="457200" rtl="0" latinLnBrk="0">
            <a:lnSpc>
              <a:spcPct val="100000"/>
            </a:lnSpc>
            <a:spcBef>
              <a:spcPts val="1200"/>
            </a:spcBef>
            <a:spcAft>
              <a:spcPts val="0"/>
            </a:spcAft>
            <a:buClrTx/>
            <a:buSzPct val="100000"/>
            <a:buFont typeface="Times Roman"/>
            <a:buChar char="•"/>
            <a:defRPr b="0" baseline="0" cap="none" i="0" spc="0" strike="noStrike" sz="1200" u="none">
              <a:solidFill>
                <a:srgbClr val="000000"/>
              </a:solidFill>
              <a:uFillTx/>
              <a:latin typeface="Times Roman"/>
              <a:ea typeface="Times Roman"/>
              <a:cs typeface="Times Roman"/>
              <a:sym typeface="Times Roman"/>
            </a:defRPr>
          </a:pPr>
          <a:r>
            <a:rPr b="0" baseline="0" cap="none" i="0" spc="0" strike="noStrike" sz="1200" u="none">
              <a:solidFill>
                <a:srgbClr val="000000"/>
              </a:solidFill>
              <a:uFillTx/>
              <a:latin typeface="Times Roman"/>
              <a:ea typeface="Times Roman"/>
              <a:cs typeface="Times Roman"/>
              <a:sym typeface="Times Roman"/>
            </a:rPr>
            <a:t>売上は上がっていても、広告費とクーポン負担が粗利を上回っている（＝売れば売るほど赤字）状態です。特に楽天の大型イベント期間中に陥りやすい罠です。</a:t>
          </a: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400" u="none">
              <a:solidFill>
                <a:srgbClr val="000000"/>
              </a:solidFill>
              <a:uFillTx/>
              <a:latin typeface="Times Roman"/>
              <a:ea typeface="Times Roman"/>
              <a:cs typeface="Times Roman"/>
              <a:sym typeface="Times Roman"/>
            </a:defRPr>
          </a:pPr>
          <a:r>
            <a:rPr b="1" baseline="0" cap="none" i="0" spc="0" strike="noStrike" sz="1400" u="none">
              <a:solidFill>
                <a:srgbClr val="000000"/>
              </a:solidFill>
              <a:uFillTx/>
              <a:latin typeface="Times Roman"/>
              <a:ea typeface="Times Roman"/>
              <a:cs typeface="Times Roman"/>
              <a:sym typeface="Times Roman"/>
            </a:rPr>
            <a:t>Q6: 「広告依存度」が 80% を超えてしまいました...</a:t>
          </a:r>
          <a:endParaRPr b="1" baseline="0" cap="none" i="0" spc="0" strike="noStrike" sz="14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20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A:</a:t>
          </a:r>
          <a:r>
            <a:rPr b="0" baseline="0" cap="none" i="0" spc="0" strike="noStrike" sz="1200" u="none">
              <a:solidFill>
                <a:srgbClr val="000000"/>
              </a:solidFill>
              <a:uFillTx/>
              <a:latin typeface="Times Roman"/>
              <a:ea typeface="Times Roman"/>
              <a:cs typeface="Times Roman"/>
              <a:sym typeface="Times Roman"/>
            </a:rPr>
            <a:t> それは、あなたの店舗が**「楽天のアルゴリズムという人工呼吸器」**なしでは生きられない状態であることを示しています。</a:t>
          </a:r>
          <a:endParaRPr b="0" baseline="0" cap="none" i="0" spc="0" strike="noStrike" sz="1200" u="none">
            <a:solidFill>
              <a:srgbClr val="000000"/>
            </a:solidFill>
            <a:uFillTx/>
            <a:latin typeface="Times Roman"/>
            <a:ea typeface="Times Roman"/>
            <a:cs typeface="Times Roman"/>
            <a:sym typeface="Times Roman"/>
          </a:endParaRPr>
        </a:p>
        <a:p>
          <a:pPr marL="457200" marR="0" indent="-317500" algn="l" defTabSz="457200" rtl="0" latinLnBrk="0">
            <a:lnSpc>
              <a:spcPct val="100000"/>
            </a:lnSpc>
            <a:spcBef>
              <a:spcPts val="1200"/>
            </a:spcBef>
            <a:spcAft>
              <a:spcPts val="0"/>
            </a:spcAft>
            <a:buClrTx/>
            <a:buSzPct val="100000"/>
            <a:buFont typeface="Times Roman"/>
            <a:buChar char="•"/>
            <a:defRPr b="0" baseline="0" cap="none" i="0" spc="0" strike="noStrike" sz="1200" u="none">
              <a:solidFill>
                <a:srgbClr val="000000"/>
              </a:solidFill>
              <a:uFillTx/>
              <a:latin typeface="Times Roman"/>
              <a:ea typeface="Times Roman"/>
              <a:cs typeface="Times Roman"/>
              <a:sym typeface="Times Roman"/>
            </a:defRPr>
          </a:pPr>
          <a:r>
            <a:rPr b="0" baseline="0" cap="none" i="0" spc="0" strike="noStrike" sz="1200" u="none">
              <a:solidFill>
                <a:srgbClr val="000000"/>
              </a:solidFill>
              <a:uFillTx/>
              <a:latin typeface="Times Roman"/>
              <a:ea typeface="Times Roman"/>
              <a:cs typeface="Times Roman"/>
              <a:sym typeface="Times Roman"/>
            </a:rPr>
            <a:t>今すぐ外部 SNS（TikTok/Instagram）での「指名検索の種まき」を強化し、自走できるブランド力を構築する戦略に切り替える必要があります。</a:t>
          </a: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20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r>
            <a:rPr b="1" baseline="0" cap="none" i="0" spc="0" strike="noStrike" sz="1200" u="none">
              <a:solidFill>
                <a:srgbClr val="000000"/>
              </a:solidFill>
              <a:uFillTx/>
              <a:latin typeface="Times Roman"/>
              <a:ea typeface="Times Roman"/>
              <a:cs typeface="Times Roman"/>
              <a:sym typeface="Times Roman"/>
            </a:rPr>
            <a:t>💡 プロのヒント:</a:t>
          </a:r>
          <a:r>
            <a:rPr b="0" baseline="0" cap="none" i="0" spc="0" strike="noStrike" sz="1200" u="none">
              <a:solidFill>
                <a:srgbClr val="000000"/>
              </a:solidFill>
              <a:uFillTx/>
              <a:latin typeface="Times Roman"/>
              <a:ea typeface="Times Roman"/>
              <a:cs typeface="Times Roman"/>
              <a:sym typeface="Times Roman"/>
            </a:rPr>
            <a:t> 数字を入力した後、</a:t>
          </a:r>
          <a:r>
            <a:rPr b="1" baseline="0" cap="none" i="0" spc="0" strike="noStrike" sz="1200" u="none">
              <a:solidFill>
                <a:srgbClr val="000000"/>
              </a:solidFill>
              <a:uFillTx/>
              <a:latin typeface="Times Roman"/>
              <a:ea typeface="Times Roman"/>
              <a:cs typeface="Times Roman"/>
              <a:sym typeface="Times Roman"/>
            </a:rPr>
            <a:t>「ベースライン売上」を 10% ずつ上下させてみてください。</a:t>
          </a:r>
          <a:r>
            <a:rPr b="0" baseline="0" cap="none" i="0" spc="0" strike="noStrike" sz="1200" u="none">
              <a:solidFill>
                <a:srgbClr val="000000"/>
              </a:solidFill>
              <a:uFillTx/>
              <a:latin typeface="Times Roman"/>
              <a:ea typeface="Times Roman"/>
              <a:cs typeface="Times Roman"/>
              <a:sym typeface="Times Roman"/>
            </a:rPr>
            <a:t> あなたの利益がいかに「自然流入」に依存しているか、あるいは「広告」に救われているかの感度分析ができます。</a:t>
          </a: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endParaRPr b="0" baseline="0" cap="none" i="0" spc="0" strike="noStrike" sz="12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400"/>
            </a:spcBef>
            <a:spcAft>
              <a:spcPts val="0"/>
            </a:spcAft>
            <a:buClrTx/>
            <a:buSzTx/>
            <a:buFontTx/>
            <a:buNone/>
            <a:defRPr b="1" baseline="0" cap="none" i="0" spc="0" strike="noStrike" sz="1400" u="none">
              <a:solidFill>
                <a:srgbClr val="000000"/>
              </a:solidFill>
              <a:uFillTx/>
              <a:latin typeface="Times Roman"/>
              <a:ea typeface="Times Roman"/>
              <a:cs typeface="Times Roman"/>
              <a:sym typeface="Times Roman"/>
            </a:defRPr>
          </a:pPr>
          <a:r>
            <a:rPr b="1" baseline="0" cap="none" i="0" spc="0" strike="noStrike" sz="1400" u="none">
              <a:solidFill>
                <a:srgbClr val="000000"/>
              </a:solidFill>
              <a:uFillTx/>
              <a:latin typeface="Times Roman"/>
              <a:ea typeface="Times Roman"/>
              <a:cs typeface="Times Roman"/>
              <a:sym typeface="Times Roman"/>
            </a:rPr>
            <a:t>🛡️ 免責事項</a:t>
          </a:r>
          <a:endParaRPr b="1" baseline="0" cap="none" i="0" spc="0" strike="noStrike" sz="1400" u="none">
            <a:solidFill>
              <a:srgbClr val="000000"/>
            </a:solidFill>
            <a:uFillTx/>
            <a:latin typeface="Times Roman"/>
            <a:ea typeface="Times Roman"/>
            <a:cs typeface="Times Roman"/>
            <a:sym typeface="Times Roman"/>
          </a:endParaRPr>
        </a:p>
        <a:p>
          <a:pPr marL="0" marR="0" indent="0" algn="l" defTabSz="457200" rtl="0" latinLnBrk="0">
            <a:lnSpc>
              <a:spcPct val="100000"/>
            </a:lnSpc>
            <a:spcBef>
              <a:spcPts val="1200"/>
            </a:spcBef>
            <a:spcAft>
              <a:spcPts val="0"/>
            </a:spcAft>
            <a:buClrTx/>
            <a:buSzTx/>
            <a:buFontTx/>
            <a:buNone/>
            <a:defRPr b="0" baseline="0" cap="none" i="0" spc="0" strike="noStrike" sz="1200" u="none">
              <a:solidFill>
                <a:srgbClr val="000000"/>
              </a:solidFill>
              <a:uFillTx/>
              <a:latin typeface="Times Roman"/>
              <a:ea typeface="Times Roman"/>
              <a:cs typeface="Times Roman"/>
              <a:sym typeface="Times Roman"/>
            </a:defRPr>
          </a:pPr>
          <a:r>
            <a:rPr b="0" baseline="0" cap="none" i="0" spc="0" strike="noStrike" sz="1200" u="none">
              <a:solidFill>
                <a:srgbClr val="000000"/>
              </a:solidFill>
              <a:uFillTx/>
              <a:latin typeface="Times Roman"/>
              <a:ea typeface="Times Roman"/>
              <a:cs typeface="Times Roman"/>
              <a:sym typeface="Times Roman"/>
            </a:rPr>
            <a:t>この診断シートは Mirai Track のアルゴリズムを簡易化したものです。より精密な「秒単位の帰属分析」や「AI による予算最適化」が必要な場合は、</a:t>
          </a:r>
          <a:r>
            <a:rPr b="1" baseline="0" cap="none" i="0" spc="0" strike="noStrike" sz="1200" u="none">
              <a:solidFill>
                <a:srgbClr val="000000"/>
              </a:solidFill>
              <a:uFillTx/>
              <a:latin typeface="Times Roman"/>
              <a:ea typeface="Times Roman"/>
              <a:cs typeface="Times Roman"/>
              <a:sym typeface="Times Roman"/>
            </a:rPr>
            <a:t>Mirai Track フルバージョン</a:t>
          </a:r>
          <a:r>
            <a:rPr b="0" baseline="0" cap="none" i="0" spc="0" strike="noStrike" sz="1200" u="none">
              <a:solidFill>
                <a:srgbClr val="000000"/>
              </a:solidFill>
              <a:uFillTx/>
              <a:latin typeface="Times Roman"/>
              <a:ea typeface="Times Roman"/>
              <a:cs typeface="Times Roman"/>
              <a:sym typeface="Times Roman"/>
            </a:rPr>
            <a:t>へのアップグレードをご検討ください。</a:t>
          </a:r>
          <a:endParaRPr b="0" baseline="0" cap="none" i="0" spc="0" strike="noStrike" sz="1200" u="none">
            <a:solidFill>
              <a:srgbClr val="000000"/>
            </a:solidFill>
            <a:uFillTx/>
            <a:latin typeface="Times Roman"/>
            <a:ea typeface="Times Roman"/>
            <a:cs typeface="Times Roman"/>
            <a:sym typeface="Times Roman"/>
          </a:endParaRPr>
        </a:p>
      </xdr:txBody>
    </xdr:sp>
    <xdr:clientData/>
  </xdr:twoCellAnchor>
</xdr:wsDr>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2</xdr:col>
      <xdr:colOff>666369</xdr:colOff>
      <xdr:row>0</xdr:row>
      <xdr:rowOff>0</xdr:rowOff>
    </xdr:from>
    <xdr:to>
      <xdr:col>7</xdr:col>
      <xdr:colOff>94614</xdr:colOff>
      <xdr:row>13</xdr:row>
      <xdr:rowOff>88805</xdr:rowOff>
    </xdr:to>
    <xdr:graphicFrame>
      <xdr:nvGraphicFramePr>
        <xdr:cNvPr id="5" name="二维柱形图"/>
        <xdr:cNvGraphicFramePr/>
      </xdr:nvGraphicFramePr>
      <xdr:xfrm>
        <a:off x="3155568" y="-82550"/>
        <a:ext cx="5651247" cy="3658141"/>
      </xdr:xfrm>
      <a:graphic xmlns:a="http://schemas.openxmlformats.org/drawingml/2006/main">
        <a:graphicData uri="http://schemas.openxmlformats.org/drawingml/2006/chart">
          <c:chart xmlns:c="http://schemas.openxmlformats.org/drawingml/2006/chart" r:id="rId1"/>
        </a:graphicData>
      </a:graphic>
    </xdr:graphicFrame>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s>

</file>

<file path=xl/worksheets/sheet1.xml><?xml version="1.0" encoding="utf-8"?>
<worksheet xmlns:r="http://schemas.openxmlformats.org/officeDocument/2006/relationships" xmlns="http://schemas.openxmlformats.org/spreadsheetml/2006/main">
  <dimension ref="A1:B9"/>
  <sheetViews>
    <sheetView workbookViewId="0" showGridLines="0" defaultGridColor="1">
      <pane topLeftCell="B2" xSplit="1" ySplit="1" activePane="bottomRight" state="frozen"/>
    </sheetView>
  </sheetViews>
  <sheetFormatPr defaultColWidth="16.3333" defaultRowHeight="19.9" customHeight="1" outlineLevelRow="0" outlineLevelCol="0"/>
  <cols>
    <col min="1" max="1" width="32.4062" style="1" customWidth="1"/>
    <col min="2" max="2" width="16.3516" style="1" customWidth="1"/>
    <col min="3" max="16384" width="16.3516" style="1" customWidth="1"/>
  </cols>
  <sheetData>
    <row r="1" ht="22.55" customHeight="1">
      <c r="A1" t="s" s="2">
        <v>0</v>
      </c>
      <c r="B1" t="s" s="2">
        <v>1</v>
      </c>
    </row>
    <row r="2" ht="32.25" customHeight="1">
      <c r="A2" t="s" s="3">
        <v>2</v>
      </c>
      <c r="B2" t="s" s="4">
        <v>3</v>
      </c>
    </row>
    <row r="3" ht="22.35" customHeight="1">
      <c r="A3" t="s" s="5">
        <v>4</v>
      </c>
      <c r="B3" s="6">
        <v>500000</v>
      </c>
    </row>
    <row r="4" ht="22.35" customHeight="1">
      <c r="A4" t="s" s="5">
        <v>5</v>
      </c>
      <c r="B4" s="6">
        <v>300000</v>
      </c>
    </row>
    <row r="5" ht="22.35" customHeight="1">
      <c r="A5" t="s" s="5">
        <v>6</v>
      </c>
      <c r="B5" s="6">
        <v>100000</v>
      </c>
    </row>
    <row r="6" ht="22.35" customHeight="1">
      <c r="A6" t="s" s="5">
        <v>7</v>
      </c>
      <c r="B6" s="6">
        <v>5000000</v>
      </c>
    </row>
    <row r="7" ht="22.35" customHeight="1">
      <c r="A7" t="s" s="5">
        <v>8</v>
      </c>
      <c r="B7" s="6">
        <v>1500000</v>
      </c>
    </row>
    <row r="8" ht="22.35" customHeight="1">
      <c r="A8" t="s" s="5">
        <v>9</v>
      </c>
      <c r="B8" s="6">
        <v>3000000</v>
      </c>
    </row>
    <row r="9" ht="22.35" customHeight="1">
      <c r="A9" t="s" s="5">
        <v>10</v>
      </c>
      <c r="B9" s="7">
        <v>0.4</v>
      </c>
    </row>
  </sheetData>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dimension ref="A1:B7"/>
  <sheetViews>
    <sheetView workbookViewId="0" showGridLines="0" defaultGridColor="1">
      <pane topLeftCell="B2" xSplit="1" ySplit="1" activePane="bottomRight" state="frozen"/>
    </sheetView>
  </sheetViews>
  <sheetFormatPr defaultColWidth="16.3333" defaultRowHeight="19.9" customHeight="1" outlineLevelRow="0" outlineLevelCol="0"/>
  <cols>
    <col min="1" max="1" width="26.2812" style="8" customWidth="1"/>
    <col min="2" max="2" width="16.3516" style="8" customWidth="1"/>
    <col min="3" max="16384" width="16.3516" style="8" customWidth="1"/>
  </cols>
  <sheetData>
    <row r="1" ht="22.55" customHeight="1">
      <c r="A1" t="s" s="2">
        <v>0</v>
      </c>
      <c r="B1" t="s" s="2">
        <v>11</v>
      </c>
    </row>
    <row r="2" ht="22.55" customHeight="1">
      <c r="A2" t="s" s="3">
        <v>12</v>
      </c>
      <c r="B2" s="9">
        <f>'入力シート (Data Input)'!B6-'入力シート (Data Input)'!B8</f>
        <v>2000000</v>
      </c>
    </row>
    <row r="3" ht="22.35" customHeight="1">
      <c r="A3" t="s" s="5">
        <v>13</v>
      </c>
      <c r="B3" s="6">
        <f>('入力シート (Data Input)'!B6-'入力シート (Data Input)'!B8)*'入力シート (Data Input)'!B9-('入力シート (Data Input)'!B3+'入力シート (Data Input)'!B4+'入力シート (Data Input)'!B5)</f>
        <v>-100000</v>
      </c>
    </row>
    <row r="4" ht="22.35" customHeight="1">
      <c r="A4" t="s" s="5">
        <v>14</v>
      </c>
      <c r="B4" s="10">
        <f>(('入力シート (Data Input)'!B6-'入力シート (Data Input)'!B8)*'入力シート (Data Input)'!B9)/('入力シート (Data Input)'!B3+'入力シート (Data Input)'!B4+'入力シート (Data Input)'!B5)</f>
        <v>0.888888888888889</v>
      </c>
    </row>
    <row r="5" ht="22.35" customHeight="1">
      <c r="A5" t="s" s="5">
        <v>15</v>
      </c>
      <c r="B5" s="10">
        <f>'入力シート (Data Input)'!B7/'入力シート (Data Input)'!B3</f>
        <v>3</v>
      </c>
    </row>
    <row r="6" ht="22.35" customHeight="1">
      <c r="A6" t="s" s="5">
        <v>16</v>
      </c>
      <c r="B6" s="10">
        <f>('入力シート (Data Input)'!B6-'入力シート (Data Input)'!B8-'入力シート (Data Input)'!B7)/'入力シート (Data Input)'!B4</f>
        <v>1.66666666666667</v>
      </c>
    </row>
    <row r="7" ht="22.35" customHeight="1">
      <c r="A7" t="s" s="5">
        <v>17</v>
      </c>
      <c r="B7" s="11">
        <f>('入力シート (Data Input)'!B3+'入力シート (Data Input)'!B4+'入力シート (Data Input)'!B5)/'入力シート (Data Input)'!B6</f>
        <v>0.18</v>
      </c>
    </row>
  </sheetData>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B5"/>
  <sheetViews>
    <sheetView workbookViewId="0" showGridLines="0" defaultGridColor="1">
      <pane topLeftCell="B2" xSplit="1" ySplit="1" activePane="bottomRight" state="frozen"/>
    </sheetView>
  </sheetViews>
  <sheetFormatPr defaultColWidth="16.3333" defaultRowHeight="19.9" customHeight="1" outlineLevelRow="0" outlineLevelCol="0"/>
  <cols>
    <col min="1" max="2" width="16.3516" style="12" customWidth="1"/>
    <col min="3" max="16384" width="16.3516" style="12" customWidth="1"/>
  </cols>
  <sheetData>
    <row r="1" ht="22.55" customHeight="1">
      <c r="A1" s="13"/>
      <c r="B1" t="s" s="2">
        <v>11</v>
      </c>
    </row>
    <row r="2" ht="22.55" customHeight="1">
      <c r="A2" t="s" s="3">
        <v>18</v>
      </c>
      <c r="B2" s="9">
        <f>'入力シート (Data Input)'!B6*'入力シート (Data Input)'!B9-'入力シート (Data Input)'!B3</f>
        <v>1500000</v>
      </c>
    </row>
    <row r="3" ht="22.35" customHeight="1">
      <c r="A3" t="s" s="5">
        <v>19</v>
      </c>
      <c r="B3" s="6">
        <f>'計算エンジン (Mirai Logic Engine)'!B3</f>
        <v>-100000</v>
      </c>
    </row>
    <row r="4" ht="20.05" customHeight="1">
      <c r="A4" s="14"/>
      <c r="B4" s="15"/>
    </row>
    <row r="5" ht="34.35" customHeight="1">
      <c r="A5" t="s" s="5">
        <v>17</v>
      </c>
      <c r="B5" s="11">
        <f>('入力シート (Data Input)'!B3+'入力シート (Data Input)'!B4+'入力シート (Data Input)'!B5)/'入力シート (Data Input)'!B6</f>
        <v>0.18</v>
      </c>
    </row>
  </sheetData>
  <pageMargins left="1" right="1" top="1" bottom="1" header="0.25" footer="0.25"/>
  <pageSetup firstPageNumber="1" fitToHeight="1" fitToWidth="1" scale="100"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